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are\АО Капитал\Бухгалтерия и Кадры\Отчетность\РСС\2026\"/>
    </mc:Choice>
  </mc:AlternateContent>
  <xr:revisionPtr revIDLastSave="0" documentId="13_ncr:1_{62F66EDE-186D-4120-9348-0155374E728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tates" sheetId="4" state="hidden" r:id="rId1"/>
    <sheet name="2; SR_0420413_r2" sheetId="3" r:id="rId2"/>
  </sheets>
  <definedNames>
    <definedName name="StatesList">States!$A$1:$A$3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3" l="1"/>
  <c r="C59" i="3" s="1"/>
  <c r="C43" i="3"/>
  <c r="C60" i="3" l="1"/>
</calcChain>
</file>

<file path=xl/sharedStrings.xml><?xml version="1.0" encoding="utf-8"?>
<sst xmlns="http://schemas.openxmlformats.org/spreadsheetml/2006/main" count="118" uniqueCount="92">
  <si>
    <t>Заполнен, проверен</t>
  </si>
  <si>
    <t>0420413 Раздел 2. Расчет размера собственных средств профессионального участника</t>
  </si>
  <si>
    <t>Активы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</si>
  <si>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</si>
  <si>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Обязательства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</si>
  <si>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</si>
  <si>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Не заполнен</t>
  </si>
  <si>
    <t>Заполнен</t>
  </si>
  <si>
    <t>Расчет собственных средств</t>
  </si>
  <si>
    <t>Код формы по ОКУД 0420413</t>
  </si>
  <si>
    <t>Минимальный размер собственных средств</t>
  </si>
  <si>
    <t>Значение добавочного коэффициента</t>
  </si>
  <si>
    <t xml:space="preserve">Раздел 1.
Информация о величине минимального размера собственных средств профессионального участника
</t>
  </si>
  <si>
    <t>Значение величины Х</t>
  </si>
  <si>
    <t>Наименование показателя</t>
  </si>
  <si>
    <t>Код строки</t>
  </si>
  <si>
    <t>АО "КАПИТАЛ"</t>
  </si>
  <si>
    <t>Генеральный директор АО "Капитал"</t>
  </si>
  <si>
    <t>Единоличный исполнительный орган  генеральный директор Плехотко К.К.</t>
  </si>
  <si>
    <t>К.К. Плехотко</t>
  </si>
  <si>
    <t>Стоимость, руб</t>
  </si>
  <si>
    <t>1</t>
  </si>
  <si>
    <t>2</t>
  </si>
  <si>
    <t>3</t>
  </si>
  <si>
    <t>Денежные средства профессионального участника, находящиеся в кассе</t>
  </si>
  <si>
    <t>0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</si>
  <si>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</si>
  <si>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</si>
  <si>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</si>
  <si>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</si>
  <si>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5</t>
  </si>
  <si>
    <t>Драгоценные металлы профессионального участника на его счетах в кредитных организациях</t>
  </si>
  <si>
    <t>6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</si>
  <si>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</si>
  <si>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7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</si>
  <si>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</si>
  <si>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8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</si>
  <si>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</si>
  <si>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9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</si>
  <si>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</si>
  <si>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</si>
  <si>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</si>
  <si>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</si>
  <si>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</si>
  <si>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</si>
  <si>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</si>
  <si>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</si>
  <si>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</si>
  <si>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</si>
  <si>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</si>
  <si>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</si>
  <si>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</si>
  <si>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</si>
  <si>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</si>
  <si>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</si>
  <si>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</si>
  <si>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</si>
  <si>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финансовые активы, предусмотренные подпунктом 2.1.15 подпункта 2.1 Указания Банка России</t>
  </si>
  <si>
    <t>19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</si>
  <si>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</si>
  <si>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</si>
  <si>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СУММАРНАЯ СТОИМОСТЬ АКТИВОВ равна сумме данных строк 010 - 200</t>
  </si>
  <si>
    <t>21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</si>
  <si>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</si>
  <si>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21.1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</si>
  <si>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</si>
  <si>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21.2</t>
  </si>
  <si>
    <t>22</t>
  </si>
  <si>
    <t>Финансовые обязательства, оцениваемые по амортизированной стоимости, в том числе:</t>
  </si>
  <si>
    <t>22.1</t>
  </si>
  <si>
    <t>средства клиентов</t>
  </si>
  <si>
    <t>22.2</t>
  </si>
  <si>
    <t>кредиты, займы и прочие привлеченные средства</t>
  </si>
  <si>
    <t>22.3</t>
  </si>
  <si>
    <t>выпущенные долговые ценные бумаги</t>
  </si>
  <si>
    <t>22.4</t>
  </si>
  <si>
    <t>кредиторская задолженность</t>
  </si>
  <si>
    <t>23</t>
  </si>
  <si>
    <t>Обязательства выбывающих групп, классифицированных как предназначенные для продажи</t>
  </si>
  <si>
    <t>24</t>
  </si>
  <si>
    <t>Обязательства по вознаграждениям работникам по окончании трудовой деятельности, не ограниченным фиксируемыми платежами</t>
  </si>
  <si>
    <t>25</t>
  </si>
  <si>
    <t>Обязательство по текущему налогу на прибыль</t>
  </si>
  <si>
    <t>26</t>
  </si>
  <si>
    <t>Отложенные налоговые обязательства</t>
  </si>
  <si>
    <t>27</t>
  </si>
  <si>
    <t>Резервы - оценочные обязательства</t>
  </si>
  <si>
    <t>28</t>
  </si>
  <si>
    <t>Прочие обязательства</t>
  </si>
  <si>
    <t>СУММАРНАЯ СТОИМОСТЬ ОБЯЗАТЕЛЬСТВ равна сумме данных строк 220-350</t>
  </si>
  <si>
    <t>РАЗМЕР СОБСТВЕННЫХ СРЕДСТВ</t>
  </si>
  <si>
    <t>по состоянию на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</si>
</sst>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sz val="7"/>
      <name val="Verdana"/>
      <family val="2"/>
      <charset val="204"/>
    </font>
    <font>
      <sz val="8"/>
      <name val="Arial"/>
      <family val="2"/>
    </font>
    <font>
      <sz val="9"/>
      <name val="Times New Roman"/>
    </font>
    <font>
      <b/>
      <sz val="9"/>
      <name val="Times New Roman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4" fontId="1" fillId="0" borderId="0" xfId="1" applyNumberFormat="1"/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wrapText="1" indent="2"/>
    </xf>
    <xf numFmtId="4" fontId="9" fillId="0" borderId="8" xfId="2" applyNumberFormat="1" applyFont="1" applyBorder="1" applyAlignment="1">
      <alignment horizontal="right"/>
    </xf>
    <xf numFmtId="4" fontId="9" fillId="0" borderId="9" xfId="2" applyNumberFormat="1" applyFont="1" applyBorder="1" applyAlignment="1">
      <alignment horizontal="right"/>
    </xf>
    <xf numFmtId="4" fontId="9" fillId="0" borderId="11" xfId="2" applyNumberFormat="1" applyFont="1" applyBorder="1" applyAlignment="1">
      <alignment horizontal="right"/>
    </xf>
    <xf numFmtId="4" fontId="9" fillId="0" borderId="12" xfId="2" applyNumberFormat="1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right"/>
    </xf>
    <xf numFmtId="0" fontId="5" fillId="2" borderId="0" xfId="0" applyFont="1" applyFill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0" fillId="0" borderId="13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0" fontId="10" fillId="0" borderId="7" xfId="2" applyFont="1" applyBorder="1" applyAlignment="1">
      <alignment horizontal="left"/>
    </xf>
    <xf numFmtId="0" fontId="9" fillId="0" borderId="10" xfId="2" applyFont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F63"/>
  <sheetViews>
    <sheetView tabSelected="1" topLeftCell="A41" zoomScale="130" zoomScaleNormal="130" workbookViewId="0">
      <selection activeCell="E50" sqref="E50"/>
    </sheetView>
  </sheetViews>
  <sheetFormatPr defaultColWidth="9" defaultRowHeight="11.25" outlineLevelRow="1" x14ac:dyDescent="0.2"/>
  <cols>
    <col min="1" max="1" width="6.85546875" style="3" customWidth="1"/>
    <col min="2" max="2" width="62.7109375" style="2" customWidth="1"/>
    <col min="3" max="3" width="15.5703125" style="2" customWidth="1"/>
    <col min="4" max="4" width="10.28515625" style="3" customWidth="1"/>
    <col min="5" max="5" width="40.85546875" style="3" customWidth="1"/>
    <col min="6" max="16384" width="9" style="3"/>
  </cols>
  <sheetData>
    <row r="1" spans="2:3" ht="12.75" customHeight="1" x14ac:dyDescent="0.25">
      <c r="B1" s="5"/>
      <c r="C1" s="5"/>
    </row>
    <row r="2" spans="2:3" ht="20.25" customHeight="1" x14ac:dyDescent="0.2">
      <c r="B2" s="6" t="s">
        <v>8</v>
      </c>
      <c r="C2" s="7"/>
    </row>
    <row r="3" spans="2:3" ht="11.45" customHeight="1" x14ac:dyDescent="0.2">
      <c r="B3" s="8" t="s">
        <v>91</v>
      </c>
      <c r="C3" s="7"/>
    </row>
    <row r="4" spans="2:3" ht="11.45" customHeight="1" x14ac:dyDescent="0.2">
      <c r="B4" s="9" t="s">
        <v>9</v>
      </c>
      <c r="C4" s="7"/>
    </row>
    <row r="5" spans="2:3" ht="11.45" customHeight="1" x14ac:dyDescent="0.2">
      <c r="B5" s="7" t="s">
        <v>16</v>
      </c>
      <c r="C5" s="7"/>
    </row>
    <row r="6" spans="2:3" ht="11.45" customHeight="1" x14ac:dyDescent="0.2">
      <c r="B6" s="7" t="s">
        <v>18</v>
      </c>
      <c r="C6" s="7"/>
    </row>
    <row r="7" spans="2:3" ht="11.45" customHeight="1" x14ac:dyDescent="0.2">
      <c r="B7" s="27"/>
      <c r="C7" s="7"/>
    </row>
    <row r="8" spans="2:3" ht="11.45" customHeight="1" x14ac:dyDescent="0.2">
      <c r="B8" s="7"/>
      <c r="C8" s="7"/>
    </row>
    <row r="9" spans="2:3" ht="46.5" customHeight="1" x14ac:dyDescent="0.25">
      <c r="B9" s="28" t="s">
        <v>12</v>
      </c>
      <c r="C9" s="29"/>
    </row>
    <row r="10" spans="2:3" ht="11.45" hidden="1" customHeight="1" x14ac:dyDescent="0.2">
      <c r="B10" s="7"/>
      <c r="C10" s="7"/>
    </row>
    <row r="11" spans="2:3" ht="11.45" customHeight="1" thickBot="1" x14ac:dyDescent="0.25">
      <c r="B11" s="7"/>
      <c r="C11" s="7"/>
    </row>
    <row r="12" spans="2:3" ht="24" customHeight="1" x14ac:dyDescent="0.2">
      <c r="B12" s="10" t="s">
        <v>10</v>
      </c>
      <c r="C12" s="13">
        <v>15000000</v>
      </c>
    </row>
    <row r="13" spans="2:3" ht="20.25" customHeight="1" x14ac:dyDescent="0.2">
      <c r="B13" s="11" t="s">
        <v>13</v>
      </c>
      <c r="C13" s="14">
        <v>2000000</v>
      </c>
    </row>
    <row r="14" spans="2:3" ht="22.5" customHeight="1" thickBot="1" x14ac:dyDescent="0.25">
      <c r="B14" s="12" t="s">
        <v>11</v>
      </c>
      <c r="C14" s="15">
        <v>7.5</v>
      </c>
    </row>
    <row r="15" spans="2:3" ht="11.45" customHeight="1" x14ac:dyDescent="0.2">
      <c r="B15" s="7"/>
      <c r="C15" s="7"/>
    </row>
    <row r="16" spans="2:3" ht="11.45" customHeight="1" x14ac:dyDescent="0.2">
      <c r="B16" s="7"/>
      <c r="C16" s="7"/>
    </row>
    <row r="17" spans="1:6" s="2" customFormat="1" ht="72.75" customHeight="1" x14ac:dyDescent="0.2">
      <c r="B17" s="1"/>
      <c r="C17" s="4" t="s">
        <v>1</v>
      </c>
    </row>
    <row r="19" spans="1:6" outlineLevel="1" x14ac:dyDescent="0.2"/>
    <row r="20" spans="1:6" ht="24" outlineLevel="1" x14ac:dyDescent="0.2">
      <c r="A20" s="17" t="s">
        <v>15</v>
      </c>
      <c r="B20" s="17" t="s">
        <v>14</v>
      </c>
      <c r="C20" s="25" t="s">
        <v>20</v>
      </c>
    </row>
    <row r="21" spans="1:6" ht="12" outlineLevel="1" x14ac:dyDescent="0.2">
      <c r="A21" s="17" t="s">
        <v>21</v>
      </c>
      <c r="B21" s="17" t="s">
        <v>22</v>
      </c>
      <c r="C21" s="17" t="s">
        <v>23</v>
      </c>
    </row>
    <row r="22" spans="1:6" ht="12.75" outlineLevel="1" thickBot="1" x14ac:dyDescent="0.25">
      <c r="A22" s="32" t="s">
        <v>2</v>
      </c>
      <c r="B22" s="32"/>
      <c r="C22" s="32"/>
    </row>
    <row r="23" spans="1:6" ht="12" outlineLevel="1" x14ac:dyDescent="0.2">
      <c r="A23" s="18" t="s">
        <v>21</v>
      </c>
      <c r="B23" s="19" t="s">
        <v>24</v>
      </c>
      <c r="C23" s="21" t="s">
        <v>25</v>
      </c>
    </row>
    <row r="24" spans="1:6" ht="36" outlineLevel="1" x14ac:dyDescent="0.2">
      <c r="A24" s="18" t="s">
        <v>22</v>
      </c>
      <c r="B24" s="19" t="s">
        <v>26</v>
      </c>
      <c r="C24" s="22">
        <v>632916.01</v>
      </c>
    </row>
    <row r="25" spans="1:6" ht="48" outlineLevel="1" x14ac:dyDescent="0.2">
      <c r="A25" s="18" t="s">
        <v>23</v>
      </c>
      <c r="B25" s="19" t="s">
        <v>27</v>
      </c>
      <c r="C25" s="22">
        <v>15263860.27</v>
      </c>
      <c r="F25" s="16"/>
    </row>
    <row r="26" spans="1:6" ht="36" outlineLevel="1" x14ac:dyDescent="0.2">
      <c r="A26" s="18" t="s">
        <v>28</v>
      </c>
      <c r="B26" s="19" t="s">
        <v>29</v>
      </c>
      <c r="C26" s="22" t="s">
        <v>25</v>
      </c>
    </row>
    <row r="27" spans="1:6" ht="24" outlineLevel="1" x14ac:dyDescent="0.2">
      <c r="A27" s="18" t="s">
        <v>30</v>
      </c>
      <c r="B27" s="19" t="s">
        <v>31</v>
      </c>
      <c r="C27" s="22" t="s">
        <v>25</v>
      </c>
    </row>
    <row r="28" spans="1:6" ht="48" outlineLevel="1" x14ac:dyDescent="0.2">
      <c r="A28" s="18" t="s">
        <v>32</v>
      </c>
      <c r="B28" s="19" t="s">
        <v>33</v>
      </c>
      <c r="C28" s="22" t="s">
        <v>25</v>
      </c>
    </row>
    <row r="29" spans="1:6" ht="24" outlineLevel="1" x14ac:dyDescent="0.2">
      <c r="A29" s="18" t="s">
        <v>34</v>
      </c>
      <c r="B29" s="19" t="s">
        <v>35</v>
      </c>
      <c r="C29" s="22" t="s">
        <v>25</v>
      </c>
    </row>
    <row r="30" spans="1:6" ht="36" outlineLevel="1" x14ac:dyDescent="0.2">
      <c r="A30" s="18" t="s">
        <v>36</v>
      </c>
      <c r="B30" s="19" t="s">
        <v>37</v>
      </c>
      <c r="C30" s="22" t="s">
        <v>25</v>
      </c>
    </row>
    <row r="31" spans="1:6" ht="36" outlineLevel="1" x14ac:dyDescent="0.2">
      <c r="A31" s="18" t="s">
        <v>38</v>
      </c>
      <c r="B31" s="19" t="s">
        <v>39</v>
      </c>
      <c r="C31" s="22" t="s">
        <v>25</v>
      </c>
    </row>
    <row r="32" spans="1:6" ht="36" outlineLevel="1" x14ac:dyDescent="0.2">
      <c r="A32" s="18" t="s">
        <v>40</v>
      </c>
      <c r="B32" s="19" t="s">
        <v>41</v>
      </c>
      <c r="C32" s="22" t="s">
        <v>25</v>
      </c>
    </row>
    <row r="33" spans="1:3" ht="35.25" customHeight="1" outlineLevel="1" x14ac:dyDescent="0.2">
      <c r="A33" s="18" t="s">
        <v>42</v>
      </c>
      <c r="B33" s="19" t="s">
        <v>43</v>
      </c>
      <c r="C33" s="22">
        <v>1078764.78</v>
      </c>
    </row>
    <row r="34" spans="1:3" ht="48" outlineLevel="1" x14ac:dyDescent="0.2">
      <c r="A34" s="18" t="s">
        <v>44</v>
      </c>
      <c r="B34" s="19" t="s">
        <v>45</v>
      </c>
      <c r="C34" s="22" t="s">
        <v>25</v>
      </c>
    </row>
    <row r="35" spans="1:3" ht="48" outlineLevel="1" x14ac:dyDescent="0.2">
      <c r="A35" s="18" t="s">
        <v>46</v>
      </c>
      <c r="B35" s="19" t="s">
        <v>47</v>
      </c>
      <c r="C35" s="22" t="s">
        <v>25</v>
      </c>
    </row>
    <row r="36" spans="1:3" ht="32.25" customHeight="1" outlineLevel="1" x14ac:dyDescent="0.2">
      <c r="A36" s="18" t="s">
        <v>48</v>
      </c>
      <c r="B36" s="19" t="s">
        <v>49</v>
      </c>
      <c r="C36" s="22" t="s">
        <v>25</v>
      </c>
    </row>
    <row r="37" spans="1:3" ht="24" outlineLevel="1" x14ac:dyDescent="0.2">
      <c r="A37" s="18" t="s">
        <v>50</v>
      </c>
      <c r="B37" s="19" t="s">
        <v>51</v>
      </c>
      <c r="C37" s="22" t="s">
        <v>25</v>
      </c>
    </row>
    <row r="38" spans="1:3" ht="48" outlineLevel="1" x14ac:dyDescent="0.2">
      <c r="A38" s="18" t="s">
        <v>52</v>
      </c>
      <c r="B38" s="19" t="s">
        <v>53</v>
      </c>
      <c r="C38" s="22" t="s">
        <v>25</v>
      </c>
    </row>
    <row r="39" spans="1:3" ht="24" customHeight="1" outlineLevel="1" x14ac:dyDescent="0.2">
      <c r="A39" s="18" t="s">
        <v>54</v>
      </c>
      <c r="B39" s="19" t="s">
        <v>55</v>
      </c>
      <c r="C39" s="22" t="s">
        <v>25</v>
      </c>
    </row>
    <row r="40" spans="1:3" ht="24" outlineLevel="1" x14ac:dyDescent="0.2">
      <c r="A40" s="18" t="s">
        <v>56</v>
      </c>
      <c r="B40" s="19" t="s">
        <v>57</v>
      </c>
      <c r="C40" s="22">
        <v>0</v>
      </c>
    </row>
    <row r="41" spans="1:3" ht="36" outlineLevel="1" x14ac:dyDescent="0.2">
      <c r="A41" s="18" t="s">
        <v>58</v>
      </c>
      <c r="B41" s="19" t="s">
        <v>3</v>
      </c>
      <c r="C41" s="22" t="s">
        <v>25</v>
      </c>
    </row>
    <row r="42" spans="1:3" ht="48.75" outlineLevel="1" thickBot="1" x14ac:dyDescent="0.25">
      <c r="A42" s="18" t="s">
        <v>59</v>
      </c>
      <c r="B42" s="19" t="s">
        <v>60</v>
      </c>
      <c r="C42" s="22" t="s">
        <v>25</v>
      </c>
    </row>
    <row r="43" spans="1:3" ht="12.75" outlineLevel="1" thickBot="1" x14ac:dyDescent="0.25">
      <c r="A43" s="33" t="s">
        <v>61</v>
      </c>
      <c r="B43" s="33"/>
      <c r="C43" s="23">
        <f>C33+C25+C24</f>
        <v>16975541.059999999</v>
      </c>
    </row>
    <row r="44" spans="1:3" ht="12.75" outlineLevel="1" thickBot="1" x14ac:dyDescent="0.25">
      <c r="A44" s="32" t="s">
        <v>4</v>
      </c>
      <c r="B44" s="32"/>
      <c r="C44" s="32"/>
    </row>
    <row r="45" spans="1:3" ht="24" outlineLevel="1" x14ac:dyDescent="0.2">
      <c r="A45" s="18" t="s">
        <v>62</v>
      </c>
      <c r="B45" s="19" t="s">
        <v>63</v>
      </c>
      <c r="C45" s="21" t="s">
        <v>25</v>
      </c>
    </row>
    <row r="46" spans="1:3" ht="27.75" customHeight="1" outlineLevel="1" x14ac:dyDescent="0.2">
      <c r="A46" s="18" t="s">
        <v>64</v>
      </c>
      <c r="B46" s="20" t="s">
        <v>65</v>
      </c>
      <c r="C46" s="22" t="s">
        <v>25</v>
      </c>
    </row>
    <row r="47" spans="1:3" ht="36" outlineLevel="1" x14ac:dyDescent="0.2">
      <c r="A47" s="18" t="s">
        <v>66</v>
      </c>
      <c r="B47" s="20" t="s">
        <v>5</v>
      </c>
      <c r="C47" s="22" t="s">
        <v>25</v>
      </c>
    </row>
    <row r="48" spans="1:3" ht="24" outlineLevel="1" x14ac:dyDescent="0.2">
      <c r="A48" s="18" t="s">
        <v>67</v>
      </c>
      <c r="B48" s="19" t="s">
        <v>68</v>
      </c>
      <c r="C48" s="22">
        <f>C52</f>
        <v>109652.99</v>
      </c>
    </row>
    <row r="49" spans="1:3" ht="12" outlineLevel="1" x14ac:dyDescent="0.2">
      <c r="A49" s="18" t="s">
        <v>69</v>
      </c>
      <c r="B49" s="20" t="s">
        <v>70</v>
      </c>
      <c r="C49" s="22">
        <v>0</v>
      </c>
    </row>
    <row r="50" spans="1:3" ht="13.5" customHeight="1" outlineLevel="1" x14ac:dyDescent="0.2">
      <c r="A50" s="18" t="s">
        <v>71</v>
      </c>
      <c r="B50" s="20" t="s">
        <v>72</v>
      </c>
      <c r="C50" s="26">
        <v>0</v>
      </c>
    </row>
    <row r="51" spans="1:3" ht="12" outlineLevel="1" x14ac:dyDescent="0.2">
      <c r="A51" s="18" t="s">
        <v>73</v>
      </c>
      <c r="B51" s="20" t="s">
        <v>74</v>
      </c>
      <c r="C51" s="22" t="s">
        <v>25</v>
      </c>
    </row>
    <row r="52" spans="1:3" ht="12" outlineLevel="1" x14ac:dyDescent="0.2">
      <c r="A52" s="18" t="s">
        <v>75</v>
      </c>
      <c r="B52" s="20" t="s">
        <v>76</v>
      </c>
      <c r="C52" s="22">
        <v>109652.99</v>
      </c>
    </row>
    <row r="53" spans="1:3" ht="24" outlineLevel="1" x14ac:dyDescent="0.2">
      <c r="A53" s="18" t="s">
        <v>77</v>
      </c>
      <c r="B53" s="19" t="s">
        <v>78</v>
      </c>
      <c r="C53" s="22" t="s">
        <v>25</v>
      </c>
    </row>
    <row r="54" spans="1:3" ht="24" outlineLevel="1" x14ac:dyDescent="0.2">
      <c r="A54" s="18" t="s">
        <v>79</v>
      </c>
      <c r="B54" s="19" t="s">
        <v>80</v>
      </c>
      <c r="C54" s="22" t="s">
        <v>25</v>
      </c>
    </row>
    <row r="55" spans="1:3" ht="12" outlineLevel="1" x14ac:dyDescent="0.2">
      <c r="A55" s="18" t="s">
        <v>81</v>
      </c>
      <c r="B55" s="19" t="s">
        <v>82</v>
      </c>
      <c r="C55" s="22"/>
    </row>
    <row r="56" spans="1:3" ht="11.25" customHeight="1" outlineLevel="1" x14ac:dyDescent="0.2">
      <c r="A56" s="18" t="s">
        <v>83</v>
      </c>
      <c r="B56" s="19" t="s">
        <v>84</v>
      </c>
      <c r="C56" s="22" t="s">
        <v>25</v>
      </c>
    </row>
    <row r="57" spans="1:3" ht="11.25" customHeight="1" x14ac:dyDescent="0.2">
      <c r="A57" s="18" t="s">
        <v>85</v>
      </c>
      <c r="B57" s="19" t="s">
        <v>86</v>
      </c>
      <c r="C57" s="22" t="s">
        <v>25</v>
      </c>
    </row>
    <row r="58" spans="1:3" ht="18" customHeight="1" thickBot="1" x14ac:dyDescent="0.25">
      <c r="A58" s="18" t="s">
        <v>87</v>
      </c>
      <c r="B58" s="19" t="s">
        <v>88</v>
      </c>
      <c r="C58" s="24">
        <v>646690.51</v>
      </c>
    </row>
    <row r="59" spans="1:3" ht="24.75" customHeight="1" thickBot="1" x14ac:dyDescent="0.25">
      <c r="A59" s="31" t="s">
        <v>89</v>
      </c>
      <c r="B59" s="31"/>
      <c r="C59" s="23">
        <f>C58+C48</f>
        <v>756343.5</v>
      </c>
    </row>
    <row r="60" spans="1:3" ht="26.25" customHeight="1" thickBot="1" x14ac:dyDescent="0.25">
      <c r="A60" s="30" t="s">
        <v>90</v>
      </c>
      <c r="B60" s="30"/>
      <c r="C60" s="23">
        <f>C43-C59</f>
        <v>16219197.559999999</v>
      </c>
    </row>
    <row r="63" spans="1:3" x14ac:dyDescent="0.2">
      <c r="B63" s="2" t="s">
        <v>17</v>
      </c>
      <c r="C63" s="2" t="s">
        <v>19</v>
      </c>
    </row>
  </sheetData>
  <mergeCells count="6">
    <mergeCell ref="B9:C9"/>
    <mergeCell ref="A60:B60"/>
    <mergeCell ref="A59:B59"/>
    <mergeCell ref="A44:C44"/>
    <mergeCell ref="A43:B43"/>
    <mergeCell ref="A22:C22"/>
  </mergeCells>
  <phoneticPr fontId="12" type="noConversion"/>
  <pageMargins left="0.39370078740157483" right="0.39370078740157483" top="0.39370078740157483" bottom="0.39370078740157483" header="0" footer="0"/>
  <pageSetup scale="97" fitToHeight="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States</vt:lpstr>
      <vt:lpstr>2; SR_0420413_r2</vt:lpstr>
      <vt:lpstr>StatesList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Живина Ирина Игоревна</dc:creator>
  <cp:lastModifiedBy>Киевская Юлия Васильевна</cp:lastModifiedBy>
  <cp:lastPrinted>2025-07-25T11:47:28Z</cp:lastPrinted>
  <dcterms:created xsi:type="dcterms:W3CDTF">2020-11-26T14:11:26Z</dcterms:created>
  <dcterms:modified xsi:type="dcterms:W3CDTF">2026-09-30T10:26:27Z</dcterms:modified>
</cp:coreProperties>
</file>